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C:\Users\andre\Desktop\GWDB\GWDB Jan 2021 Meeting\Title Program Reports\Title IV\Title IV Additional Docs\"/>
    </mc:Choice>
  </mc:AlternateContent>
  <xr:revisionPtr revIDLastSave="0" documentId="8_{C05B9617-6ACF-45CE-B09A-A341F6B1700F}" xr6:coauthVersionLast="45" xr6:coauthVersionMax="45" xr10:uidLastSave="{00000000-0000-0000-0000-000000000000}"/>
  <bookViews>
    <workbookView xWindow="-96" yWindow="-96" windowWidth="23232" windowHeight="12552" xr2:uid="{00000000-000D-0000-FFFF-FFFF00000000}"/>
  </bookViews>
  <sheets>
    <sheet name="NSRC Goals" sheetId="1" r:id="rId1"/>
  </sheets>
  <definedNames>
    <definedName name="_xlnm.Print_Area" localSheetId="0">'NSRC Goals'!$A$1:$H$108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1" l="1"/>
  <c r="E8" i="1" l="1"/>
  <c r="F8" i="1" l="1"/>
  <c r="G8" i="1" s="1"/>
  <c r="F80" i="1" l="1"/>
  <c r="G80" i="1" s="1"/>
  <c r="F89" i="1" l="1"/>
  <c r="G89" i="1" s="1"/>
  <c r="F44" i="1"/>
  <c r="F30" i="1"/>
  <c r="F5" i="1" l="1"/>
  <c r="G5" i="1" s="1"/>
  <c r="F92" i="1" l="1"/>
  <c r="G92" i="1" s="1"/>
  <c r="F47" i="1"/>
  <c r="F45" i="1" l="1"/>
  <c r="F33" i="1"/>
  <c r="F32" i="1"/>
  <c r="F31" i="1"/>
  <c r="F46" i="1" l="1"/>
  <c r="F91" i="1" l="1"/>
  <c r="G91" i="1" s="1"/>
  <c r="F90" i="1"/>
  <c r="G90" i="1" s="1"/>
  <c r="F7" i="1" l="1"/>
  <c r="G7" i="1" s="1"/>
  <c r="F6" i="1" l="1"/>
  <c r="G6" i="1" s="1"/>
</calcChain>
</file>

<file path=xl/sharedStrings.xml><?xml version="1.0" encoding="utf-8"?>
<sst xmlns="http://schemas.openxmlformats.org/spreadsheetml/2006/main" count="94" uniqueCount="68">
  <si>
    <t>Federal
Fiscal Year</t>
  </si>
  <si>
    <t>A</t>
  </si>
  <si>
    <t>B</t>
  </si>
  <si>
    <t>(A)
Clients Closed After Service
With No Employment</t>
  </si>
  <si>
    <t>Clients that closed unsuccessfully after receiving services in the report timeframe.</t>
  </si>
  <si>
    <t>Clients that closed successfully (90 days of employment) in the report timeframe.</t>
  </si>
  <si>
    <t>(B)
Clients Closed With
An Employment Outcome</t>
  </si>
  <si>
    <t>A + B = C</t>
  </si>
  <si>
    <t>B ÷ C = %</t>
  </si>
  <si>
    <t>Goal</t>
  </si>
  <si>
    <t>*</t>
  </si>
  <si>
    <t>(A)
Clients Closed After Service
With No Employment and a
Mental Health Disability *</t>
  </si>
  <si>
    <t>(B)
Clients Closed With
An Employment Outcome and
a Mental Health Disability *</t>
  </si>
  <si>
    <t>Federal Section 110 Generated
From Additional Match</t>
  </si>
  <si>
    <t>Clients that closed unsuccessfully after receiving services in the report timeframe and have a mental health disability.</t>
  </si>
  <si>
    <t xml:space="preserve">Clients that closed successfully (90 days of employment) in the report timeframe and have a mental health disability.  </t>
  </si>
  <si>
    <t>Total</t>
  </si>
  <si>
    <t>Goal #1:</t>
  </si>
  <si>
    <t>Goal #2a:</t>
  </si>
  <si>
    <t>Increase Participation and Increase Successful Outcomes in VR Transition Services and Ensure</t>
  </si>
  <si>
    <t>Participants Receive as Appropriate Pre-Employment Transition Services (Pre-ETS) - Participation</t>
  </si>
  <si>
    <t xml:space="preserve">  Increase Number of Successful Employment Outcomes</t>
  </si>
  <si>
    <t>Participants Receive as Appropriate Pre-Employment Transition Services (Pre-ETS) - Outcomes</t>
  </si>
  <si>
    <t>(A)
Transition Students Closed With an Employment Outcome</t>
  </si>
  <si>
    <t>(B)
Transition Students With
PostSecondary Education</t>
  </si>
  <si>
    <t>Goal #2b:</t>
  </si>
  <si>
    <t>Goal #2c:</t>
  </si>
  <si>
    <t>Goal #3a:</t>
  </si>
  <si>
    <t>Increase Participation and Successful Outcomes of Supported Employment Consumers in a</t>
  </si>
  <si>
    <t>Competitive, Integrated Setting - Participation</t>
  </si>
  <si>
    <t>Competitive, Integrated Setting - Outcomes</t>
  </si>
  <si>
    <t>Goal #3b:</t>
  </si>
  <si>
    <t>Supported Employment Consumers that closed successfully (90 days of employment) in the report timeframe.</t>
  </si>
  <si>
    <t>Total Open Supported
Employment Consumers</t>
  </si>
  <si>
    <t>Goal #4:</t>
  </si>
  <si>
    <t>Collaborate With Other Resources to Support Participants with Mental Health Disabilities to Obtain</t>
  </si>
  <si>
    <t>Goal #5:</t>
  </si>
  <si>
    <t xml:space="preserve">Work With Eligible Government and Community Partners to Maximize Utilization of Resources </t>
  </si>
  <si>
    <t>and Federal Funds</t>
  </si>
  <si>
    <t>and Maintain Successful Employment</t>
  </si>
  <si>
    <t>Supported Employment Consumers
Closed With an Employment Outcome</t>
  </si>
  <si>
    <t>Participants Receive as Appropriate Pre-Employment Transition Services (Pre-ETS) - Services</t>
  </si>
  <si>
    <t>Transition Students that closed successfully (90 days of employment) in the report timeframe (60% of Total).</t>
  </si>
  <si>
    <t>(A)
Potentially Eligible Transition Students That Received Pre-ETS Service</t>
  </si>
  <si>
    <t>(B)
Transition Students With A VR Case
That Received Pre-ETS Service</t>
  </si>
  <si>
    <t>Mental Health Disabilities include depression and other mood disorders, alcohol abuse or dependence, anxiety disorders, eating disorders, drug abuse or dependence, mental illness not listed elsewhere, personality disorders, schizophrenia and other psychotic disorders.</t>
  </si>
  <si>
    <t>Transition Students with an Application Date in the report timeframe.</t>
  </si>
  <si>
    <t>Total Transition
Student Applications</t>
  </si>
  <si>
    <t>Transition students with an authorization in any of the five Pre-ETS categories:  Counseling on Post-Secondary
Education, Instruction in Self Advocacy, Job Exploration Counseling, Work Based Learning Experiences and
Workplace Readiness Training with a service begin date in the report timeframe.</t>
  </si>
  <si>
    <t>Supported Employment Consumers with an Application, Eligibility, Service and/or Employment Date
in the report timeframe and Closure Date is NULL or ≥ 10/01/2018.</t>
  </si>
  <si>
    <t>Non-General Fund                                      Match (Expended)</t>
  </si>
  <si>
    <t>Transition students with an authorization in occupational, vocational and/or university training and/or documented measurable skill gains with a service begin date in the report timeframe (40% of Total).</t>
  </si>
  <si>
    <t>Measures:  For FFY17, 1,065 transition students received Pre-ETS services and in FFY18, the total was 1,725.  Goal increased 10% (FFY20 = 1,898).</t>
  </si>
  <si>
    <t>Measures:  Goal is that individuals with mental health disabilities will have a successful case closure rate similar to other disability groups by FFY23.  Current successful closure rate is 32% and a similar rate would be 41%.</t>
  </si>
  <si>
    <t>Measures:  The FFY17 total was 746 and projected FFY18 was 768.  Goal increased 7% (FFY19 and FFY20 = 822).</t>
  </si>
  <si>
    <t>Measures:  The FFY17 total was 749 and projected FFY18 was 874.  Goal increased 16% (FFY19 and FFY20 = 1,014).</t>
  </si>
  <si>
    <t>Measures:  (A) and (B) the FFY17 total was 148 Employed and 156 in PostSecondary Education, totaling 304.
The FFY18 total was projected at 180 Employed and 104 in PostSecondary Education, totaling 284.
Goal of 400 (combined total) for both FFY19 and FFY20.</t>
  </si>
  <si>
    <t>Measures:  The FFY17 total was 503 and FFY18 was 523.  With three quarters reporting in FFY19, the total was 684.  Goal increased 15% (FFY20 = 786).</t>
  </si>
  <si>
    <t xml:space="preserve"> Consumers in a Competitive, Integrated Setting - Outcomes</t>
  </si>
  <si>
    <t>Students With a Disability Who Are Also Supported Employment Consumers that closed successfully (90 days of employment) in the report timeframe.</t>
  </si>
  <si>
    <t>Increase Successful Outcomes for Students With a Disability Who Are Also Supported Employment</t>
  </si>
  <si>
    <t>Measures:  Currently collecting data so no goal was set.</t>
  </si>
  <si>
    <t>Measures:  (B) Goal increased by 10% of FFY18 Projection (FFY19 and FFY20 = 330).</t>
  </si>
  <si>
    <t>Goal #3c:</t>
  </si>
  <si>
    <t>Measures:  The FFY17 total was 126 and FFY18 was 132.  Goal increased by 20 (FFY19 and FFY20 = 166).</t>
  </si>
  <si>
    <t>(A+B) Total</t>
  </si>
  <si>
    <t>(A)
Students With a Disability and Who Are Also Supported Employment Consumers
Closed after Service No Employment Outcome</t>
  </si>
  <si>
    <t>(B)                                                       Students With a Disability and Who Are Also Supported Employment Consumers
Closed With an Employment Outcome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</si>
</sst>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0"/>
      <color theme="1"/>
      <name val="Arial"/>
      <family val="2"/>
    </font>
    <font>
      <b/>
      <sz val="10"/>
      <color theme="1"/>
      <name val="Arial"/>
      <family val="2"/>
    </font>
    <font>
      <b/>
      <sz val="8"/>
      <color theme="1"/>
      <name val="Arial"/>
      <family val="2"/>
    </font>
    <font>
      <sz val="10"/>
      <name val="Arial"/>
      <family val="2"/>
    </font>
  </fonts>
  <fills count="4">
    <fill>
      <patternFill patternType="none"/>
    </fill>
    <fill>
      <patternFill patternType="gray125"/>
    </fill>
    <fill>
      <patternFill patternType="solid">
        <fgColor indexed="65"/>
        <bgColor indexed="64"/>
      </patternFill>
    </fill>
    <fill>
      <patternFill patternType="solid">
        <fgColor theme="7" tint="0.39997558519241921"/>
        <bgColor indexed="64"/>
      </patternFill>
    </fill>
  </fills>
  <borders count="8">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68">
    <xf numFmtId="0" fontId="0" fillId="0" borderId="0" xfId="0"/>
    <xf numFmtId="3"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xf numFmtId="0" fontId="0" fillId="0" borderId="0" xfId="0" applyAlignment="1">
      <alignment vertical="top"/>
    </xf>
    <xf numFmtId="0" fontId="0" fillId="0" borderId="0" xfId="0"/>
    <xf numFmtId="0" fontId="0" fillId="0" borderId="0" xfId="0"/>
    <xf numFmtId="164" fontId="0" fillId="0" borderId="1" xfId="0" applyNumberFormat="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3" xfId="0" applyFont="1" applyFill="1" applyBorder="1" applyAlignment="1">
      <alignment horizontal="center" vertical="center" wrapText="1"/>
    </xf>
    <xf numFmtId="3" fontId="0" fillId="0" borderId="3" xfId="0" applyNumberFormat="1" applyBorder="1" applyAlignment="1">
      <alignment horizontal="center" vertical="center"/>
    </xf>
    <xf numFmtId="3" fontId="0" fillId="0" borderId="1" xfId="0" applyNumberFormat="1" applyFill="1" applyBorder="1" applyAlignment="1">
      <alignment horizontal="center" vertical="center"/>
    </xf>
    <xf numFmtId="3" fontId="0" fillId="1" borderId="1" xfId="0" applyNumberFormat="1" applyFill="1" applyBorder="1" applyAlignment="1">
      <alignment horizontal="center" vertical="center"/>
    </xf>
    <xf numFmtId="0" fontId="0" fillId="0" borderId="1" xfId="0" applyFill="1" applyBorder="1" applyAlignment="1">
      <alignment horizontal="center" vertical="center"/>
    </xf>
    <xf numFmtId="164" fontId="0" fillId="0" borderId="1" xfId="0" applyNumberFormat="1" applyFont="1" applyFill="1" applyBorder="1" applyAlignment="1">
      <alignment horizontal="center" vertical="center"/>
    </xf>
    <xf numFmtId="164" fontId="0" fillId="0" borderId="7" xfId="0" applyNumberFormat="1" applyFont="1" applyFill="1" applyBorder="1" applyAlignment="1">
      <alignment horizontal="center" vertical="center"/>
    </xf>
    <xf numFmtId="164" fontId="3" fillId="0" borderId="5"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3" fontId="0" fillId="0" borderId="3" xfId="0" applyNumberFormat="1" applyFill="1" applyBorder="1" applyAlignment="1">
      <alignment horizontal="center" vertical="center"/>
    </xf>
    <xf numFmtId="0" fontId="2" fillId="0" borderId="0" xfId="0" applyFont="1" applyFill="1" applyBorder="1" applyAlignment="1">
      <alignment vertical="center" wrapText="1"/>
    </xf>
    <xf numFmtId="1" fontId="0" fillId="0" borderId="0" xfId="0" applyNumberFormat="1" applyFill="1" applyBorder="1" applyAlignment="1">
      <alignment vertical="center"/>
    </xf>
    <xf numFmtId="1" fontId="0" fillId="0" borderId="0" xfId="0" applyNumberFormat="1" applyBorder="1" applyAlignment="1">
      <alignment vertical="center"/>
    </xf>
    <xf numFmtId="3" fontId="0" fillId="0" borderId="7" xfId="0" applyNumberFormat="1" applyFill="1" applyBorder="1" applyAlignment="1">
      <alignment horizontal="center" vertical="center"/>
    </xf>
    <xf numFmtId="3" fontId="0" fillId="1" borderId="7" xfId="0" applyNumberFormat="1" applyFill="1" applyBorder="1" applyAlignment="1">
      <alignment vertical="center"/>
    </xf>
    <xf numFmtId="3" fontId="0" fillId="2" borderId="1" xfId="0" applyNumberFormat="1" applyFill="1" applyBorder="1" applyAlignment="1">
      <alignment horizontal="center" vertical="center"/>
    </xf>
    <xf numFmtId="0" fontId="2" fillId="0" borderId="3"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left" vertical="top"/>
    </xf>
    <xf numFmtId="0" fontId="2" fillId="3"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Border="1"/>
    <xf numFmtId="0" fontId="2" fillId="3" borderId="7" xfId="0" applyFont="1" applyFill="1" applyBorder="1" applyAlignment="1">
      <alignment horizontal="center" vertical="center" wrapText="1"/>
    </xf>
    <xf numFmtId="0" fontId="0" fillId="0" borderId="7" xfId="0" applyBorder="1" applyAlignment="1">
      <alignment horizontal="center" vertical="center"/>
    </xf>
    <xf numFmtId="9" fontId="0" fillId="0" borderId="1" xfId="0" applyNumberFormat="1" applyFill="1" applyBorder="1" applyAlignment="1">
      <alignment horizontal="center" vertical="center"/>
    </xf>
    <xf numFmtId="0" fontId="0" fillId="0" borderId="0" xfId="0" applyAlignment="1">
      <alignment horizontal="center"/>
    </xf>
    <xf numFmtId="0" fontId="0" fillId="0" borderId="0" xfId="0" applyAlignment="1">
      <alignment vertical="top"/>
    </xf>
    <xf numFmtId="0" fontId="1" fillId="0" borderId="0" xfId="0" applyFont="1" applyAlignment="1">
      <alignment horizontal="left"/>
    </xf>
    <xf numFmtId="0" fontId="0" fillId="0" borderId="0" xfId="0"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1" fillId="0" borderId="0" xfId="0" applyFont="1" applyAlignment="1">
      <alignment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4" xfId="0" applyBorder="1" applyAlignment="1">
      <alignment horizontal="center"/>
    </xf>
    <xf numFmtId="0" fontId="0" fillId="0" borderId="2" xfId="0" applyBorder="1" applyAlignment="1">
      <alignment horizontal="center"/>
    </xf>
    <xf numFmtId="0" fontId="0" fillId="0" borderId="0" xfId="0" applyAlignment="1">
      <alignment horizontal="center" vertical="top"/>
    </xf>
    <xf numFmtId="164" fontId="0" fillId="0" borderId="3" xfId="0" applyNumberFormat="1" applyFill="1" applyBorder="1" applyAlignment="1">
      <alignment horizontal="center" vertical="center"/>
    </xf>
    <xf numFmtId="164" fontId="0" fillId="0" borderId="0" xfId="0" applyNumberFormat="1" applyFill="1" applyBorder="1" applyAlignment="1">
      <alignment horizontal="center" vertical="center"/>
    </xf>
    <xf numFmtId="0" fontId="0" fillId="0" borderId="0" xfId="0" applyAlignment="1">
      <alignment horizontal="left" vertical="top"/>
    </xf>
    <xf numFmtId="1" fontId="0" fillId="0" borderId="0" xfId="0" applyNumberFormat="1" applyFill="1" applyBorder="1" applyAlignment="1">
      <alignment horizontal="center" vertical="center"/>
    </xf>
    <xf numFmtId="1" fontId="0" fillId="0" borderId="0" xfId="0" applyNumberForma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83A34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20"/>
  <sheetViews>
    <sheetView tabSelected="1" zoomScaleNormal="100" workbookViewId="0">
      <selection sqref="A1:H1"/>
    </sheetView>
  </sheetViews>
  <sheetFormatPr defaultRowHeight="20.100000000000001" customHeight="1" x14ac:dyDescent="0.4"/>
  <cols>
    <col min="1" max="3" width="3.71875" customWidth="1"/>
    <col min="4" max="5" width="30.71875" customWidth="1"/>
    <col min="6" max="6" width="11.71875" style="3" customWidth="1"/>
    <col min="7" max="7" width="11.71875" style="10" customWidth="1"/>
    <col min="8" max="8" width="11.71875" customWidth="1"/>
  </cols>
  <sheetData>
    <row r="1" spans="1:9" s="33" customFormat="1" ht="30" customHeight="1" x14ac:dyDescent="0.4">
      <c r="A1" s="41"/>
      <c r="B1" s="41"/>
      <c r="C1" s="41"/>
      <c r="D1" s="41"/>
      <c r="E1" s="41"/>
      <c r="F1" s="41"/>
      <c r="G1" s="41"/>
      <c r="H1" s="41"/>
    </row>
    <row r="2" spans="1:9" ht="16.149999999999999" customHeight="1" x14ac:dyDescent="0.4">
      <c r="A2" s="43" t="s">
        <v>17</v>
      </c>
      <c r="B2" s="43"/>
      <c r="C2" s="43"/>
      <c r="D2" s="43" t="s">
        <v>21</v>
      </c>
      <c r="E2" s="43"/>
      <c r="F2" s="43"/>
      <c r="G2" s="43"/>
      <c r="H2" s="43"/>
    </row>
    <row r="3" spans="1:9" ht="16.149999999999999" customHeight="1" thickBot="1" x14ac:dyDescent="0.45">
      <c r="A3" s="60"/>
      <c r="B3" s="60"/>
      <c r="C3" s="60"/>
      <c r="D3" s="60"/>
      <c r="E3" s="60"/>
      <c r="F3" s="60"/>
      <c r="G3" s="60"/>
      <c r="H3" s="44"/>
    </row>
    <row r="4" spans="1:9" ht="45" customHeight="1" thickBot="1" x14ac:dyDescent="0.45">
      <c r="A4" s="48" t="s">
        <v>0</v>
      </c>
      <c r="B4" s="49"/>
      <c r="C4" s="50"/>
      <c r="D4" s="35" t="s">
        <v>3</v>
      </c>
      <c r="E4" s="35" t="s">
        <v>6</v>
      </c>
      <c r="F4" s="35" t="s">
        <v>65</v>
      </c>
      <c r="G4" s="35" t="s">
        <v>8</v>
      </c>
      <c r="H4" s="35" t="s">
        <v>9</v>
      </c>
      <c r="I4" s="15"/>
    </row>
    <row r="5" spans="1:9" s="33" customFormat="1" ht="16.149999999999999" customHeight="1" thickBot="1" x14ac:dyDescent="0.45">
      <c r="A5" s="53">
        <v>2017</v>
      </c>
      <c r="B5" s="54"/>
      <c r="C5" s="55"/>
      <c r="D5" s="1">
        <v>866</v>
      </c>
      <c r="E5" s="1">
        <v>746</v>
      </c>
      <c r="F5" s="1">
        <f>D5+E5</f>
        <v>1612</v>
      </c>
      <c r="G5" s="2">
        <f>E5/F5</f>
        <v>0.46277915632754341</v>
      </c>
      <c r="H5" s="18"/>
      <c r="I5" s="16"/>
    </row>
    <row r="6" spans="1:9" ht="16.149999999999999" customHeight="1" thickBot="1" x14ac:dyDescent="0.45">
      <c r="A6" s="53">
        <v>2018</v>
      </c>
      <c r="B6" s="54"/>
      <c r="C6" s="55"/>
      <c r="D6" s="1">
        <v>1018</v>
      </c>
      <c r="E6" s="1">
        <v>765</v>
      </c>
      <c r="F6" s="1">
        <f>D6+E6</f>
        <v>1783</v>
      </c>
      <c r="G6" s="2">
        <f>E6/F6</f>
        <v>0.42905215928210882</v>
      </c>
      <c r="H6" s="18"/>
      <c r="I6" s="16"/>
    </row>
    <row r="7" spans="1:9" s="9" customFormat="1" ht="16.149999999999999" customHeight="1" thickBot="1" x14ac:dyDescent="0.45">
      <c r="A7" s="53">
        <v>2019</v>
      </c>
      <c r="B7" s="54"/>
      <c r="C7" s="55"/>
      <c r="D7" s="17">
        <v>1048</v>
      </c>
      <c r="E7" s="17">
        <v>681</v>
      </c>
      <c r="F7" s="1">
        <f>D7+E7</f>
        <v>1729</v>
      </c>
      <c r="G7" s="2">
        <f>E7/F7</f>
        <v>0.39386928860613069</v>
      </c>
      <c r="H7" s="18"/>
      <c r="I7" s="16"/>
    </row>
    <row r="8" spans="1:9" ht="16.149999999999999" customHeight="1" thickBot="1" x14ac:dyDescent="0.45">
      <c r="A8" s="53">
        <v>2020</v>
      </c>
      <c r="B8" s="54"/>
      <c r="C8" s="55"/>
      <c r="D8" s="17">
        <v>981</v>
      </c>
      <c r="E8" s="17">
        <f>(158+135+87+73)</f>
        <v>453</v>
      </c>
      <c r="F8" s="1">
        <f>D8+E8</f>
        <v>1434</v>
      </c>
      <c r="G8" s="2">
        <f>E8/F8</f>
        <v>0.31589958158995818</v>
      </c>
      <c r="H8" s="1">
        <v>822</v>
      </c>
      <c r="I8" s="16"/>
    </row>
    <row r="9" spans="1:9" ht="16.149999999999999" customHeight="1" x14ac:dyDescent="0.4">
      <c r="A9" s="61"/>
      <c r="B9" s="61"/>
      <c r="C9" s="61"/>
      <c r="D9" s="61"/>
      <c r="E9" s="61"/>
      <c r="F9" s="61"/>
      <c r="G9" s="61"/>
      <c r="H9" s="44"/>
    </row>
    <row r="10" spans="1:9" ht="16.149999999999999" customHeight="1" x14ac:dyDescent="0.4">
      <c r="B10" s="4" t="s">
        <v>1</v>
      </c>
      <c r="C10" s="42" t="s">
        <v>4</v>
      </c>
      <c r="D10" s="42"/>
      <c r="E10" s="42"/>
      <c r="F10" s="42"/>
      <c r="G10" s="42"/>
      <c r="H10" s="42"/>
    </row>
    <row r="11" spans="1:9" ht="16.149999999999999" customHeight="1" x14ac:dyDescent="0.4">
      <c r="B11" s="4" t="s">
        <v>2</v>
      </c>
      <c r="C11" s="42" t="s">
        <v>5</v>
      </c>
      <c r="D11" s="42"/>
      <c r="E11" s="42"/>
      <c r="F11" s="42"/>
      <c r="G11" s="42"/>
      <c r="H11" s="42"/>
    </row>
    <row r="12" spans="1:9" s="13" customFormat="1" ht="16.149999999999999" customHeight="1" x14ac:dyDescent="0.4">
      <c r="B12" s="42" t="s">
        <v>54</v>
      </c>
      <c r="C12" s="42"/>
      <c r="D12" s="42"/>
      <c r="E12" s="42"/>
      <c r="F12" s="42"/>
      <c r="G12" s="42"/>
      <c r="H12" s="42"/>
    </row>
    <row r="13" spans="1:9" ht="30" customHeight="1" x14ac:dyDescent="0.4">
      <c r="A13" s="41"/>
      <c r="B13" s="41"/>
      <c r="C13" s="41"/>
      <c r="D13" s="41"/>
      <c r="E13" s="41"/>
      <c r="F13" s="41"/>
      <c r="G13" s="41"/>
      <c r="H13" s="41"/>
    </row>
    <row r="14" spans="1:9" ht="16.149999999999999" customHeight="1" x14ac:dyDescent="0.4">
      <c r="A14" s="43" t="s">
        <v>18</v>
      </c>
      <c r="B14" s="43"/>
      <c r="C14" s="43"/>
      <c r="D14" s="43" t="s">
        <v>19</v>
      </c>
      <c r="E14" s="43"/>
      <c r="F14" s="43"/>
      <c r="G14" s="43"/>
      <c r="H14" s="43"/>
    </row>
    <row r="15" spans="1:9" s="13" customFormat="1" ht="16.149999999999999" customHeight="1" x14ac:dyDescent="0.4">
      <c r="A15" s="43"/>
      <c r="B15" s="43"/>
      <c r="C15" s="43"/>
      <c r="D15" s="43" t="s">
        <v>20</v>
      </c>
      <c r="E15" s="43"/>
      <c r="F15" s="43"/>
      <c r="G15" s="43"/>
      <c r="H15" s="43"/>
    </row>
    <row r="16" spans="1:9" ht="16.149999999999999" customHeight="1" thickBot="1" x14ac:dyDescent="0.45">
      <c r="A16" s="41"/>
      <c r="B16" s="41"/>
      <c r="C16" s="41"/>
      <c r="D16" s="41"/>
      <c r="E16" s="41"/>
      <c r="F16" s="41"/>
      <c r="G16" s="41"/>
      <c r="H16" s="41"/>
    </row>
    <row r="17" spans="1:8" ht="45" customHeight="1" thickBot="1" x14ac:dyDescent="0.45">
      <c r="A17" s="48" t="s">
        <v>0</v>
      </c>
      <c r="B17" s="49"/>
      <c r="C17" s="50"/>
      <c r="D17" s="35" t="s">
        <v>47</v>
      </c>
      <c r="E17" s="35" t="s">
        <v>9</v>
      </c>
      <c r="F17" s="51"/>
      <c r="G17" s="52"/>
      <c r="H17" s="52"/>
    </row>
    <row r="18" spans="1:8" ht="16.149999999999999" customHeight="1" thickBot="1" x14ac:dyDescent="0.45">
      <c r="A18" s="53">
        <v>2017</v>
      </c>
      <c r="B18" s="54"/>
      <c r="C18" s="55"/>
      <c r="D18" s="1">
        <v>749</v>
      </c>
      <c r="E18" s="18"/>
      <c r="F18" s="51"/>
      <c r="G18" s="52"/>
      <c r="H18" s="52"/>
    </row>
    <row r="19" spans="1:8" s="33" customFormat="1" ht="16.149999999999999" customHeight="1" thickBot="1" x14ac:dyDescent="0.45">
      <c r="A19" s="53">
        <v>2018</v>
      </c>
      <c r="B19" s="54"/>
      <c r="C19" s="55"/>
      <c r="D19" s="1">
        <v>772</v>
      </c>
      <c r="E19" s="18"/>
      <c r="F19" s="51"/>
      <c r="G19" s="52"/>
      <c r="H19" s="52"/>
    </row>
    <row r="20" spans="1:8" s="9" customFormat="1" ht="16.149999999999999" customHeight="1" thickBot="1" x14ac:dyDescent="0.45">
      <c r="A20" s="53">
        <v>2019</v>
      </c>
      <c r="B20" s="54"/>
      <c r="C20" s="55"/>
      <c r="D20" s="17">
        <v>495</v>
      </c>
      <c r="E20" s="18"/>
      <c r="F20" s="51"/>
      <c r="G20" s="52"/>
      <c r="H20" s="52"/>
    </row>
    <row r="21" spans="1:8" ht="16.149999999999999" customHeight="1" thickBot="1" x14ac:dyDescent="0.45">
      <c r="A21" s="53">
        <v>2020</v>
      </c>
      <c r="B21" s="54"/>
      <c r="C21" s="55"/>
      <c r="D21" s="19">
        <v>323</v>
      </c>
      <c r="E21" s="1">
        <v>1014</v>
      </c>
      <c r="F21" s="51"/>
      <c r="G21" s="52"/>
      <c r="H21" s="52"/>
    </row>
    <row r="22" spans="1:8" ht="16.149999999999999" customHeight="1" x14ac:dyDescent="0.4">
      <c r="A22" s="41"/>
      <c r="B22" s="41"/>
      <c r="C22" s="41"/>
      <c r="D22" s="41"/>
      <c r="E22" s="41"/>
      <c r="F22" s="41"/>
      <c r="G22" s="41"/>
      <c r="H22" s="41"/>
    </row>
    <row r="23" spans="1:8" ht="16.149999999999999" customHeight="1" x14ac:dyDescent="0.4">
      <c r="B23" s="45" t="s">
        <v>46</v>
      </c>
      <c r="C23" s="45"/>
      <c r="D23" s="45"/>
      <c r="E23" s="45"/>
      <c r="F23" s="45"/>
      <c r="G23" s="45"/>
      <c r="H23" s="45"/>
    </row>
    <row r="24" spans="1:8" s="13" customFormat="1" ht="16.149999999999999" customHeight="1" x14ac:dyDescent="0.4">
      <c r="B24" s="42" t="s">
        <v>55</v>
      </c>
      <c r="C24" s="42"/>
      <c r="D24" s="42"/>
      <c r="E24" s="42"/>
      <c r="F24" s="42"/>
      <c r="G24" s="42"/>
      <c r="H24" s="42"/>
    </row>
    <row r="25" spans="1:8" s="11" customFormat="1" ht="30" customHeight="1" x14ac:dyDescent="0.4">
      <c r="A25" s="41"/>
      <c r="B25" s="41"/>
      <c r="C25" s="41"/>
      <c r="D25" s="41"/>
      <c r="E25" s="41"/>
      <c r="F25" s="41"/>
      <c r="G25" s="41"/>
      <c r="H25" s="41"/>
    </row>
    <row r="26" spans="1:8" s="13" customFormat="1" ht="16.149999999999999" customHeight="1" x14ac:dyDescent="0.4">
      <c r="A26" s="43" t="s">
        <v>25</v>
      </c>
      <c r="B26" s="43"/>
      <c r="C26" s="43"/>
      <c r="D26" s="43" t="s">
        <v>19</v>
      </c>
      <c r="E26" s="43"/>
      <c r="F26" s="43"/>
      <c r="G26" s="43"/>
      <c r="H26" s="43"/>
    </row>
    <row r="27" spans="1:8" s="3" customFormat="1" ht="16.149999999999999" customHeight="1" x14ac:dyDescent="0.4">
      <c r="A27" s="43"/>
      <c r="B27" s="43"/>
      <c r="C27" s="43"/>
      <c r="D27" s="43" t="s">
        <v>22</v>
      </c>
      <c r="E27" s="43"/>
      <c r="F27" s="43"/>
      <c r="G27" s="43"/>
      <c r="H27" s="43"/>
    </row>
    <row r="28" spans="1:8" ht="16.149999999999999" customHeight="1" thickBot="1" x14ac:dyDescent="0.45">
      <c r="A28" s="60"/>
      <c r="B28" s="60"/>
      <c r="C28" s="60"/>
      <c r="D28" s="60"/>
      <c r="E28" s="60"/>
      <c r="F28" s="60"/>
      <c r="G28" s="44"/>
      <c r="H28" s="44"/>
    </row>
    <row r="29" spans="1:8" s="32" customFormat="1" ht="45" customHeight="1" thickBot="1" x14ac:dyDescent="0.45">
      <c r="A29" s="48" t="s">
        <v>0</v>
      </c>
      <c r="B29" s="49"/>
      <c r="C29" s="50"/>
      <c r="D29" s="35" t="s">
        <v>23</v>
      </c>
      <c r="E29" s="35" t="s">
        <v>24</v>
      </c>
      <c r="F29" s="35" t="s">
        <v>16</v>
      </c>
      <c r="G29" s="35" t="s">
        <v>9</v>
      </c>
      <c r="H29" s="31"/>
    </row>
    <row r="30" spans="1:8" s="33" customFormat="1" ht="16.149999999999999" customHeight="1" thickBot="1" x14ac:dyDescent="0.45">
      <c r="A30" s="53">
        <v>2017</v>
      </c>
      <c r="B30" s="54"/>
      <c r="C30" s="55"/>
      <c r="D30" s="17">
        <v>148</v>
      </c>
      <c r="E30" s="17">
        <v>156</v>
      </c>
      <c r="F30" s="1">
        <f>D30+E30</f>
        <v>304</v>
      </c>
      <c r="G30" s="18"/>
      <c r="H30" s="16"/>
    </row>
    <row r="31" spans="1:8" s="32" customFormat="1" ht="16.149999999999999" customHeight="1" thickBot="1" x14ac:dyDescent="0.45">
      <c r="A31" s="53">
        <v>2018</v>
      </c>
      <c r="B31" s="54"/>
      <c r="C31" s="55"/>
      <c r="D31" s="1">
        <v>175</v>
      </c>
      <c r="E31" s="1">
        <v>136</v>
      </c>
      <c r="F31" s="1">
        <f>D31+E31</f>
        <v>311</v>
      </c>
      <c r="G31" s="18"/>
      <c r="H31" s="16"/>
    </row>
    <row r="32" spans="1:8" s="32" customFormat="1" ht="16.149999999999999" customHeight="1" thickBot="1" x14ac:dyDescent="0.45">
      <c r="A32" s="53">
        <v>2019</v>
      </c>
      <c r="B32" s="54"/>
      <c r="C32" s="55"/>
      <c r="D32" s="17">
        <v>86</v>
      </c>
      <c r="E32" s="17">
        <v>71</v>
      </c>
      <c r="F32" s="1">
        <f>D32+E32</f>
        <v>157</v>
      </c>
      <c r="G32" s="18"/>
      <c r="H32" s="16"/>
    </row>
    <row r="33" spans="1:8" s="32" customFormat="1" ht="16.149999999999999" customHeight="1" thickBot="1" x14ac:dyDescent="0.45">
      <c r="A33" s="53">
        <v>2020</v>
      </c>
      <c r="B33" s="54"/>
      <c r="C33" s="55"/>
      <c r="D33" s="17">
        <v>56</v>
      </c>
      <c r="E33" s="17">
        <v>110</v>
      </c>
      <c r="F33" s="1">
        <f>D33+E33</f>
        <v>166</v>
      </c>
      <c r="G33" s="1">
        <v>400</v>
      </c>
      <c r="H33" s="16"/>
    </row>
    <row r="34" spans="1:8" ht="16.149999999999999" customHeight="1" x14ac:dyDescent="0.4">
      <c r="A34" s="61"/>
      <c r="B34" s="61"/>
      <c r="C34" s="61"/>
      <c r="D34" s="61"/>
      <c r="E34" s="61"/>
      <c r="F34" s="61"/>
      <c r="G34" s="44"/>
      <c r="H34" s="44"/>
    </row>
    <row r="35" spans="1:8" ht="16.149999999999999" customHeight="1" x14ac:dyDescent="0.4">
      <c r="A35" s="4"/>
      <c r="B35" s="34" t="s">
        <v>1</v>
      </c>
      <c r="C35" s="65" t="s">
        <v>42</v>
      </c>
      <c r="D35" s="65"/>
      <c r="E35" s="65"/>
      <c r="F35" s="65"/>
      <c r="G35" s="65"/>
      <c r="H35" s="65"/>
    </row>
    <row r="36" spans="1:8" s="33" customFormat="1" ht="7.9" customHeight="1" x14ac:dyDescent="0.4">
      <c r="A36" s="62"/>
      <c r="B36" s="62"/>
      <c r="C36" s="62"/>
      <c r="D36" s="62"/>
      <c r="E36" s="62"/>
      <c r="F36" s="62"/>
      <c r="G36" s="62"/>
      <c r="H36" s="62"/>
    </row>
    <row r="37" spans="1:8" ht="31.9" customHeight="1" x14ac:dyDescent="0.4">
      <c r="A37" s="4"/>
      <c r="B37" s="34" t="s">
        <v>2</v>
      </c>
      <c r="C37" s="46" t="s">
        <v>51</v>
      </c>
      <c r="D37" s="46"/>
      <c r="E37" s="46"/>
      <c r="F37" s="46"/>
      <c r="G37" s="46"/>
      <c r="H37" s="46"/>
    </row>
    <row r="38" spans="1:8" s="13" customFormat="1" ht="45" customHeight="1" x14ac:dyDescent="0.4">
      <c r="A38" s="4"/>
      <c r="B38" s="46" t="s">
        <v>56</v>
      </c>
      <c r="C38" s="46"/>
      <c r="D38" s="46"/>
      <c r="E38" s="46"/>
      <c r="F38" s="46"/>
      <c r="G38" s="46"/>
      <c r="H38" s="46"/>
    </row>
    <row r="39" spans="1:8" s="12" customFormat="1" ht="30" customHeight="1" x14ac:dyDescent="0.4">
      <c r="A39" s="41"/>
      <c r="B39" s="41"/>
      <c r="C39" s="41"/>
      <c r="D39" s="41"/>
      <c r="E39" s="41"/>
      <c r="F39" s="41"/>
      <c r="G39" s="41"/>
      <c r="H39" s="41"/>
    </row>
    <row r="40" spans="1:8" s="13" customFormat="1" ht="16.149999999999999" customHeight="1" x14ac:dyDescent="0.4">
      <c r="A40" s="43" t="s">
        <v>26</v>
      </c>
      <c r="B40" s="43"/>
      <c r="C40" s="43"/>
      <c r="D40" s="43" t="s">
        <v>19</v>
      </c>
      <c r="E40" s="43"/>
      <c r="F40" s="43"/>
      <c r="G40" s="43"/>
      <c r="H40" s="43"/>
    </row>
    <row r="41" spans="1:8" s="13" customFormat="1" ht="16.149999999999999" customHeight="1" x14ac:dyDescent="0.4">
      <c r="A41" s="43"/>
      <c r="B41" s="43"/>
      <c r="C41" s="43"/>
      <c r="D41" s="43" t="s">
        <v>41</v>
      </c>
      <c r="E41" s="43"/>
      <c r="F41" s="43"/>
      <c r="G41" s="43"/>
      <c r="H41" s="43"/>
    </row>
    <row r="42" spans="1:8" ht="16.149999999999999" customHeight="1" thickBot="1" x14ac:dyDescent="0.45">
      <c r="A42" s="60"/>
      <c r="B42" s="60"/>
      <c r="C42" s="60"/>
      <c r="D42" s="60"/>
      <c r="E42" s="60"/>
      <c r="F42" s="44"/>
      <c r="G42" s="44"/>
      <c r="H42" s="44"/>
    </row>
    <row r="43" spans="1:8" s="14" customFormat="1" ht="45" customHeight="1" thickBot="1" x14ac:dyDescent="0.45">
      <c r="A43" s="48" t="s">
        <v>0</v>
      </c>
      <c r="B43" s="49"/>
      <c r="C43" s="50"/>
      <c r="D43" s="35" t="s">
        <v>43</v>
      </c>
      <c r="E43" s="35" t="s">
        <v>44</v>
      </c>
      <c r="F43" s="35" t="s">
        <v>16</v>
      </c>
      <c r="G43" s="35" t="s">
        <v>9</v>
      </c>
      <c r="H43" s="25"/>
    </row>
    <row r="44" spans="1:8" s="33" customFormat="1" ht="16.149999999999999" customHeight="1" thickBot="1" x14ac:dyDescent="0.45">
      <c r="A44" s="53">
        <v>2017</v>
      </c>
      <c r="B44" s="54"/>
      <c r="C44" s="55"/>
      <c r="D44" s="17">
        <v>1061</v>
      </c>
      <c r="E44" s="17">
        <v>191</v>
      </c>
      <c r="F44" s="30">
        <f>D44+E44</f>
        <v>1252</v>
      </c>
      <c r="G44" s="29"/>
      <c r="H44" s="26"/>
    </row>
    <row r="45" spans="1:8" s="14" customFormat="1" ht="16.149999999999999" customHeight="1" thickBot="1" x14ac:dyDescent="0.45">
      <c r="A45" s="53">
        <v>2018</v>
      </c>
      <c r="B45" s="54"/>
      <c r="C45" s="55"/>
      <c r="D45" s="17">
        <v>1173</v>
      </c>
      <c r="E45" s="17">
        <v>330</v>
      </c>
      <c r="F45" s="30">
        <f>D45+E45</f>
        <v>1503</v>
      </c>
      <c r="G45" s="29"/>
      <c r="H45" s="26"/>
    </row>
    <row r="46" spans="1:8" s="14" customFormat="1" ht="16.149999999999999" customHeight="1" thickBot="1" x14ac:dyDescent="0.45">
      <c r="A46" s="53">
        <v>2019</v>
      </c>
      <c r="B46" s="54"/>
      <c r="C46" s="55"/>
      <c r="D46" s="17">
        <v>576</v>
      </c>
      <c r="E46" s="17">
        <v>328</v>
      </c>
      <c r="F46" s="30">
        <f>D46+E46</f>
        <v>904</v>
      </c>
      <c r="G46" s="29"/>
      <c r="H46" s="26"/>
    </row>
    <row r="47" spans="1:8" s="14" customFormat="1" ht="16.149999999999999" customHeight="1" thickBot="1" x14ac:dyDescent="0.45">
      <c r="A47" s="53">
        <v>2020</v>
      </c>
      <c r="B47" s="54"/>
      <c r="C47" s="55"/>
      <c r="D47" s="17">
        <v>853</v>
      </c>
      <c r="E47" s="17">
        <v>300</v>
      </c>
      <c r="F47" s="30">
        <f>D47+E47</f>
        <v>1153</v>
      </c>
      <c r="G47" s="28">
        <v>1898</v>
      </c>
      <c r="H47" s="27"/>
    </row>
    <row r="48" spans="1:8" ht="16.149999999999999" customHeight="1" x14ac:dyDescent="0.4">
      <c r="A48" s="44"/>
      <c r="B48" s="44"/>
      <c r="C48" s="44"/>
      <c r="D48" s="44"/>
      <c r="E48" s="44"/>
      <c r="F48" s="44"/>
      <c r="G48" s="44"/>
      <c r="H48" s="44"/>
    </row>
    <row r="49" spans="1:8" s="8" customFormat="1" ht="45" customHeight="1" x14ac:dyDescent="0.4">
      <c r="B49" s="46" t="s">
        <v>48</v>
      </c>
      <c r="C49" s="46"/>
      <c r="D49" s="46"/>
      <c r="E49" s="46"/>
      <c r="F49" s="46"/>
      <c r="G49" s="46"/>
      <c r="H49" s="46"/>
    </row>
    <row r="50" spans="1:8" s="13" customFormat="1" ht="31.9" customHeight="1" x14ac:dyDescent="0.4">
      <c r="B50" s="46" t="s">
        <v>52</v>
      </c>
      <c r="C50" s="46"/>
      <c r="D50" s="46"/>
      <c r="E50" s="46"/>
      <c r="F50" s="46"/>
      <c r="G50" s="46"/>
      <c r="H50" s="46"/>
    </row>
    <row r="51" spans="1:8" ht="30" customHeight="1" x14ac:dyDescent="0.4">
      <c r="A51" s="41"/>
      <c r="B51" s="41"/>
      <c r="C51" s="41"/>
      <c r="D51" s="41"/>
      <c r="E51" s="41"/>
      <c r="F51" s="41"/>
      <c r="G51" s="41"/>
      <c r="H51" s="41"/>
    </row>
    <row r="52" spans="1:8" ht="16.149999999999999" customHeight="1" x14ac:dyDescent="0.4">
      <c r="A52" s="43" t="s">
        <v>27</v>
      </c>
      <c r="B52" s="43"/>
      <c r="C52" s="43"/>
      <c r="D52" s="43" t="s">
        <v>28</v>
      </c>
      <c r="E52" s="43"/>
      <c r="F52" s="43"/>
      <c r="G52" s="43"/>
      <c r="H52" s="43"/>
    </row>
    <row r="53" spans="1:8" s="13" customFormat="1" ht="16.149999999999999" customHeight="1" x14ac:dyDescent="0.4">
      <c r="A53" s="43"/>
      <c r="B53" s="43"/>
      <c r="C53" s="43"/>
      <c r="D53" s="43" t="s">
        <v>29</v>
      </c>
      <c r="E53" s="43"/>
      <c r="F53" s="43"/>
      <c r="G53" s="43"/>
      <c r="H53" s="43"/>
    </row>
    <row r="54" spans="1:8" ht="16.149999999999999" customHeight="1" thickBot="1" x14ac:dyDescent="0.45">
      <c r="A54" s="44"/>
      <c r="B54" s="44"/>
      <c r="C54" s="44"/>
      <c r="D54" s="44"/>
      <c r="E54" s="44"/>
      <c r="F54" s="44"/>
      <c r="G54" s="44"/>
      <c r="H54" s="44"/>
    </row>
    <row r="55" spans="1:8" s="13" customFormat="1" ht="45" customHeight="1" thickBot="1" x14ac:dyDescent="0.45">
      <c r="A55" s="48" t="s">
        <v>0</v>
      </c>
      <c r="B55" s="49"/>
      <c r="C55" s="50"/>
      <c r="D55" s="35" t="s">
        <v>33</v>
      </c>
      <c r="E55" s="35" t="s">
        <v>9</v>
      </c>
      <c r="F55" s="51"/>
      <c r="G55" s="52"/>
      <c r="H55" s="52"/>
    </row>
    <row r="56" spans="1:8" s="33" customFormat="1" ht="16.149999999999999" customHeight="1" thickBot="1" x14ac:dyDescent="0.45">
      <c r="A56" s="53">
        <v>2017</v>
      </c>
      <c r="B56" s="54"/>
      <c r="C56" s="55"/>
      <c r="D56" s="1">
        <v>503</v>
      </c>
      <c r="E56" s="18"/>
      <c r="F56" s="51"/>
      <c r="G56" s="52"/>
      <c r="H56" s="52"/>
    </row>
    <row r="57" spans="1:8" s="13" customFormat="1" ht="16.149999999999999" customHeight="1" thickBot="1" x14ac:dyDescent="0.45">
      <c r="A57" s="53">
        <v>2018</v>
      </c>
      <c r="B57" s="54"/>
      <c r="C57" s="55"/>
      <c r="D57" s="1">
        <v>523</v>
      </c>
      <c r="E57" s="18"/>
      <c r="F57" s="51"/>
      <c r="G57" s="52"/>
      <c r="H57" s="52"/>
    </row>
    <row r="58" spans="1:8" s="13" customFormat="1" ht="16.149999999999999" customHeight="1" thickBot="1" x14ac:dyDescent="0.45">
      <c r="A58" s="53">
        <v>2019</v>
      </c>
      <c r="B58" s="54"/>
      <c r="C58" s="55"/>
      <c r="D58" s="17">
        <v>511</v>
      </c>
      <c r="E58" s="18"/>
      <c r="F58" s="51"/>
      <c r="G58" s="52"/>
      <c r="H58" s="52"/>
    </row>
    <row r="59" spans="1:8" s="13" customFormat="1" ht="16.149999999999999" customHeight="1" thickBot="1" x14ac:dyDescent="0.45">
      <c r="A59" s="53">
        <v>2020</v>
      </c>
      <c r="B59" s="54"/>
      <c r="C59" s="55"/>
      <c r="D59" s="19">
        <v>529</v>
      </c>
      <c r="E59" s="1">
        <v>786</v>
      </c>
      <c r="F59" s="51"/>
      <c r="G59" s="52"/>
      <c r="H59" s="52"/>
    </row>
    <row r="60" spans="1:8" s="13" customFormat="1" ht="16.149999999999999" customHeight="1" x14ac:dyDescent="0.4">
      <c r="A60" s="41"/>
      <c r="B60" s="41"/>
      <c r="C60" s="41"/>
      <c r="D60" s="41"/>
      <c r="E60" s="41"/>
      <c r="F60" s="41"/>
      <c r="G60" s="41"/>
      <c r="H60" s="41"/>
    </row>
    <row r="61" spans="1:8" s="13" customFormat="1" ht="31.9" customHeight="1" x14ac:dyDescent="0.4">
      <c r="B61" s="46" t="s">
        <v>49</v>
      </c>
      <c r="C61" s="46"/>
      <c r="D61" s="46"/>
      <c r="E61" s="46"/>
      <c r="F61" s="46"/>
      <c r="G61" s="46"/>
      <c r="H61" s="46"/>
    </row>
    <row r="62" spans="1:8" s="13" customFormat="1" ht="31.9" customHeight="1" x14ac:dyDescent="0.4">
      <c r="B62" s="46" t="s">
        <v>57</v>
      </c>
      <c r="C62" s="46"/>
      <c r="D62" s="46"/>
      <c r="E62" s="46"/>
      <c r="F62" s="46"/>
      <c r="G62" s="46"/>
      <c r="H62" s="46"/>
    </row>
    <row r="63" spans="1:8" s="13" customFormat="1" ht="30" customHeight="1" x14ac:dyDescent="0.4">
      <c r="A63" s="41"/>
      <c r="B63" s="41"/>
      <c r="C63" s="41"/>
      <c r="D63" s="41"/>
      <c r="E63" s="41"/>
      <c r="F63" s="41"/>
      <c r="G63" s="41"/>
      <c r="H63" s="41"/>
    </row>
    <row r="64" spans="1:8" s="13" customFormat="1" ht="16.149999999999999" customHeight="1" x14ac:dyDescent="0.4">
      <c r="A64" s="43" t="s">
        <v>31</v>
      </c>
      <c r="B64" s="43"/>
      <c r="C64" s="43"/>
      <c r="D64" s="43" t="s">
        <v>28</v>
      </c>
      <c r="E64" s="43"/>
      <c r="F64" s="43"/>
      <c r="G64" s="43"/>
      <c r="H64" s="43"/>
    </row>
    <row r="65" spans="1:11" s="13" customFormat="1" ht="16.149999999999999" customHeight="1" x14ac:dyDescent="0.4">
      <c r="A65" s="43"/>
      <c r="B65" s="43"/>
      <c r="C65" s="43"/>
      <c r="D65" s="43" t="s">
        <v>30</v>
      </c>
      <c r="E65" s="43"/>
      <c r="F65" s="43"/>
      <c r="G65" s="43"/>
      <c r="H65" s="43"/>
    </row>
    <row r="66" spans="1:11" s="13" customFormat="1" ht="16.149999999999999" customHeight="1" thickBot="1" x14ac:dyDescent="0.45">
      <c r="A66" s="60"/>
      <c r="B66" s="60"/>
      <c r="C66" s="60"/>
      <c r="D66" s="60"/>
      <c r="E66" s="60"/>
      <c r="F66" s="44"/>
      <c r="G66" s="44"/>
      <c r="H66" s="44"/>
    </row>
    <row r="67" spans="1:11" s="13" customFormat="1" ht="45" customHeight="1" thickBot="1" x14ac:dyDescent="0.45">
      <c r="A67" s="48" t="s">
        <v>0</v>
      </c>
      <c r="B67" s="49"/>
      <c r="C67" s="50"/>
      <c r="D67" s="35" t="s">
        <v>40</v>
      </c>
      <c r="E67" s="35" t="s">
        <v>9</v>
      </c>
      <c r="F67" s="15"/>
      <c r="G67" s="59"/>
      <c r="H67" s="59"/>
    </row>
    <row r="68" spans="1:11" s="13" customFormat="1" ht="16.149999999999999" customHeight="1" thickBot="1" x14ac:dyDescent="0.45">
      <c r="A68" s="53">
        <v>2017</v>
      </c>
      <c r="B68" s="54"/>
      <c r="C68" s="55"/>
      <c r="D68" s="1">
        <v>126</v>
      </c>
      <c r="E68" s="18"/>
      <c r="F68" s="24"/>
      <c r="G68" s="66"/>
      <c r="H68" s="66"/>
    </row>
    <row r="69" spans="1:11" s="33" customFormat="1" ht="16.149999999999999" customHeight="1" thickBot="1" x14ac:dyDescent="0.45">
      <c r="A69" s="53">
        <v>2018</v>
      </c>
      <c r="B69" s="54"/>
      <c r="C69" s="55"/>
      <c r="D69" s="1">
        <v>132</v>
      </c>
      <c r="E69" s="18"/>
      <c r="F69" s="24"/>
      <c r="G69" s="66"/>
      <c r="H69" s="66"/>
    </row>
    <row r="70" spans="1:11" s="13" customFormat="1" ht="16.149999999999999" customHeight="1" thickBot="1" x14ac:dyDescent="0.45">
      <c r="A70" s="53">
        <v>2019</v>
      </c>
      <c r="B70" s="54"/>
      <c r="C70" s="55"/>
      <c r="D70" s="17">
        <v>106</v>
      </c>
      <c r="E70" s="18"/>
      <c r="F70" s="24"/>
      <c r="G70" s="66"/>
      <c r="H70" s="66"/>
    </row>
    <row r="71" spans="1:11" s="13" customFormat="1" ht="16.149999999999999" customHeight="1" thickBot="1" x14ac:dyDescent="0.45">
      <c r="A71" s="53">
        <v>2020</v>
      </c>
      <c r="B71" s="54"/>
      <c r="C71" s="55"/>
      <c r="D71" s="17">
        <f>(29+22+15+14)</f>
        <v>80</v>
      </c>
      <c r="E71" s="17">
        <v>166</v>
      </c>
      <c r="F71" s="24"/>
      <c r="G71" s="67"/>
      <c r="H71" s="67"/>
    </row>
    <row r="72" spans="1:11" s="13" customFormat="1" ht="16.149999999999999" customHeight="1" x14ac:dyDescent="0.4">
      <c r="A72" s="61"/>
      <c r="B72" s="61"/>
      <c r="C72" s="61"/>
      <c r="D72" s="61"/>
      <c r="E72" s="61"/>
      <c r="F72" s="44"/>
      <c r="G72" s="44"/>
      <c r="H72" s="44"/>
    </row>
    <row r="73" spans="1:11" s="13" customFormat="1" ht="16.149999999999999" customHeight="1" x14ac:dyDescent="0.4">
      <c r="B73" s="65" t="s">
        <v>32</v>
      </c>
      <c r="C73" s="65"/>
      <c r="D73" s="65"/>
      <c r="E73" s="65"/>
      <c r="F73" s="65"/>
      <c r="G73" s="65"/>
      <c r="H73" s="65"/>
    </row>
    <row r="74" spans="1:11" s="13" customFormat="1" ht="16.149999999999999" customHeight="1" x14ac:dyDescent="0.4">
      <c r="B74" s="65" t="s">
        <v>64</v>
      </c>
      <c r="C74" s="65"/>
      <c r="D74" s="65"/>
      <c r="E74" s="65"/>
      <c r="F74" s="65"/>
      <c r="G74" s="65"/>
      <c r="H74" s="65"/>
    </row>
    <row r="75" spans="1:11" s="33" customFormat="1" ht="30" customHeight="1" x14ac:dyDescent="0.4">
      <c r="A75" s="41"/>
      <c r="B75" s="41"/>
      <c r="C75" s="41"/>
      <c r="D75" s="41"/>
      <c r="E75" s="41"/>
      <c r="F75" s="41"/>
      <c r="G75" s="41"/>
      <c r="H75" s="41"/>
    </row>
    <row r="76" spans="1:11" s="33" customFormat="1" ht="16.149999999999999" customHeight="1" x14ac:dyDescent="0.4">
      <c r="A76" s="43" t="s">
        <v>63</v>
      </c>
      <c r="B76" s="43"/>
      <c r="C76" s="43"/>
      <c r="D76" s="43" t="s">
        <v>60</v>
      </c>
      <c r="E76" s="43"/>
      <c r="F76" s="43"/>
      <c r="G76" s="43"/>
      <c r="H76" s="43"/>
    </row>
    <row r="77" spans="1:11" s="33" customFormat="1" ht="16.149999999999999" customHeight="1" x14ac:dyDescent="0.4">
      <c r="A77" s="43"/>
      <c r="B77" s="43"/>
      <c r="C77" s="43"/>
      <c r="D77" s="43" t="s">
        <v>58</v>
      </c>
      <c r="E77" s="43"/>
      <c r="F77" s="43"/>
      <c r="G77" s="43"/>
      <c r="H77" s="43"/>
    </row>
    <row r="78" spans="1:11" s="33" customFormat="1" ht="16.149999999999999" customHeight="1" thickBot="1" x14ac:dyDescent="0.45">
      <c r="A78" s="60"/>
      <c r="B78" s="60"/>
      <c r="C78" s="60"/>
      <c r="D78" s="60"/>
      <c r="E78" s="60"/>
      <c r="F78" s="44"/>
      <c r="G78" s="44"/>
      <c r="H78" s="44"/>
    </row>
    <row r="79" spans="1:11" s="33" customFormat="1" ht="63" customHeight="1" thickBot="1" x14ac:dyDescent="0.45">
      <c r="A79" s="48" t="s">
        <v>0</v>
      </c>
      <c r="B79" s="49"/>
      <c r="C79" s="50"/>
      <c r="D79" s="38" t="s">
        <v>66</v>
      </c>
      <c r="E79" s="35" t="s">
        <v>67</v>
      </c>
      <c r="F79" s="35" t="s">
        <v>7</v>
      </c>
      <c r="G79" s="35" t="s">
        <v>8</v>
      </c>
      <c r="H79" s="35" t="s">
        <v>9</v>
      </c>
      <c r="I79" s="36"/>
      <c r="J79" s="59"/>
      <c r="K79" s="59"/>
    </row>
    <row r="80" spans="1:11" s="33" customFormat="1" ht="16.149999999999999" customHeight="1" thickBot="1" x14ac:dyDescent="0.45">
      <c r="A80" s="53">
        <v>2020</v>
      </c>
      <c r="B80" s="54"/>
      <c r="C80" s="55"/>
      <c r="D80" s="39">
        <v>1</v>
      </c>
      <c r="E80" s="17">
        <v>17</v>
      </c>
      <c r="F80" s="17">
        <f>D80+E80</f>
        <v>18</v>
      </c>
      <c r="G80" s="40">
        <f>E80/F80</f>
        <v>0.94444444444444442</v>
      </c>
      <c r="H80" s="18"/>
      <c r="I80" s="24"/>
      <c r="J80" s="67"/>
      <c r="K80" s="67"/>
    </row>
    <row r="81" spans="1:8" s="33" customFormat="1" ht="16.149999999999999" customHeight="1" x14ac:dyDescent="0.4">
      <c r="A81" s="61"/>
      <c r="B81" s="61"/>
      <c r="C81" s="61"/>
      <c r="D81" s="61"/>
      <c r="E81" s="61"/>
      <c r="F81" s="44"/>
      <c r="G81" s="44"/>
      <c r="H81" s="44"/>
    </row>
    <row r="82" spans="1:8" s="33" customFormat="1" ht="31.9" customHeight="1" x14ac:dyDescent="0.4">
      <c r="B82" s="46" t="s">
        <v>59</v>
      </c>
      <c r="C82" s="46"/>
      <c r="D82" s="46"/>
      <c r="E82" s="46"/>
      <c r="F82" s="46"/>
      <c r="G82" s="46"/>
      <c r="H82" s="46"/>
    </row>
    <row r="83" spans="1:8" s="33" customFormat="1" ht="16.149999999999999" customHeight="1" x14ac:dyDescent="0.4">
      <c r="B83" s="65" t="s">
        <v>61</v>
      </c>
      <c r="C83" s="65"/>
      <c r="D83" s="65"/>
      <c r="E83" s="65"/>
      <c r="F83" s="65"/>
      <c r="G83" s="65"/>
      <c r="H83" s="65"/>
    </row>
    <row r="84" spans="1:8" s="33" customFormat="1" ht="30" customHeight="1" x14ac:dyDescent="0.4">
      <c r="A84" s="41"/>
      <c r="B84" s="41"/>
      <c r="C84" s="41"/>
      <c r="D84" s="41"/>
      <c r="E84" s="41"/>
      <c r="F84" s="41"/>
      <c r="G84" s="41"/>
      <c r="H84" s="41"/>
    </row>
    <row r="85" spans="1:8" s="12" customFormat="1" ht="16.149999999999999" customHeight="1" x14ac:dyDescent="0.4">
      <c r="A85" s="43" t="s">
        <v>34</v>
      </c>
      <c r="B85" s="43"/>
      <c r="C85" s="43"/>
      <c r="D85" s="47" t="s">
        <v>35</v>
      </c>
      <c r="E85" s="47"/>
      <c r="F85" s="47"/>
      <c r="G85" s="47"/>
      <c r="H85" s="47"/>
    </row>
    <row r="86" spans="1:8" s="13" customFormat="1" ht="16.149999999999999" customHeight="1" x14ac:dyDescent="0.4">
      <c r="A86" s="43"/>
      <c r="B86" s="43"/>
      <c r="C86" s="43"/>
      <c r="D86" s="43" t="s">
        <v>39</v>
      </c>
      <c r="E86" s="43"/>
      <c r="F86" s="43"/>
      <c r="G86" s="43"/>
      <c r="H86" s="43"/>
    </row>
    <row r="87" spans="1:8" s="12" customFormat="1" ht="16.149999999999999" customHeight="1" thickBot="1" x14ac:dyDescent="0.45">
      <c r="A87" s="60"/>
      <c r="B87" s="60"/>
      <c r="C87" s="60"/>
      <c r="D87" s="60"/>
      <c r="E87" s="60"/>
      <c r="F87" s="60"/>
      <c r="G87" s="60"/>
      <c r="H87" s="60"/>
    </row>
    <row r="88" spans="1:8" s="12" customFormat="1" ht="45" customHeight="1" thickBot="1" x14ac:dyDescent="0.45">
      <c r="A88" s="48" t="s">
        <v>0</v>
      </c>
      <c r="B88" s="49"/>
      <c r="C88" s="50"/>
      <c r="D88" s="35" t="s">
        <v>11</v>
      </c>
      <c r="E88" s="35" t="s">
        <v>12</v>
      </c>
      <c r="F88" s="35" t="s">
        <v>7</v>
      </c>
      <c r="G88" s="35" t="s">
        <v>8</v>
      </c>
      <c r="H88" s="35" t="s">
        <v>9</v>
      </c>
    </row>
    <row r="89" spans="1:8" s="33" customFormat="1" ht="16.149999999999999" customHeight="1" thickBot="1" x14ac:dyDescent="0.45">
      <c r="A89" s="53">
        <v>2017</v>
      </c>
      <c r="B89" s="54"/>
      <c r="C89" s="55"/>
      <c r="D89" s="1">
        <v>411</v>
      </c>
      <c r="E89" s="1">
        <v>245</v>
      </c>
      <c r="F89" s="1">
        <f>D89+E89</f>
        <v>656</v>
      </c>
      <c r="G89" s="2">
        <f>E89/F89</f>
        <v>0.37347560975609756</v>
      </c>
      <c r="H89" s="18"/>
    </row>
    <row r="90" spans="1:8" s="12" customFormat="1" ht="16.149999999999999" customHeight="1" thickBot="1" x14ac:dyDescent="0.45">
      <c r="A90" s="53">
        <v>2018</v>
      </c>
      <c r="B90" s="54"/>
      <c r="C90" s="55"/>
      <c r="D90" s="1">
        <v>370</v>
      </c>
      <c r="E90" s="1">
        <v>219</v>
      </c>
      <c r="F90" s="1">
        <f>D90+E90</f>
        <v>589</v>
      </c>
      <c r="G90" s="2">
        <f>E90/F90</f>
        <v>0.37181663837011886</v>
      </c>
      <c r="H90" s="18"/>
    </row>
    <row r="91" spans="1:8" s="12" customFormat="1" ht="16.149999999999999" customHeight="1" thickBot="1" x14ac:dyDescent="0.45">
      <c r="A91" s="53">
        <v>2019</v>
      </c>
      <c r="B91" s="54"/>
      <c r="C91" s="55"/>
      <c r="D91" s="17">
        <v>378</v>
      </c>
      <c r="E91" s="17">
        <v>203</v>
      </c>
      <c r="F91" s="1">
        <f>D91+E91</f>
        <v>581</v>
      </c>
      <c r="G91" s="2">
        <f>E91/F91</f>
        <v>0.3493975903614458</v>
      </c>
      <c r="H91" s="18"/>
    </row>
    <row r="92" spans="1:8" s="12" customFormat="1" ht="16.149999999999999" customHeight="1" thickBot="1" x14ac:dyDescent="0.45">
      <c r="A92" s="53">
        <v>2020</v>
      </c>
      <c r="B92" s="54"/>
      <c r="C92" s="55"/>
      <c r="D92" s="17">
        <v>583</v>
      </c>
      <c r="E92" s="17">
        <v>252</v>
      </c>
      <c r="F92" s="1">
        <f>D92+E92</f>
        <v>835</v>
      </c>
      <c r="G92" s="2">
        <f>E92/F92</f>
        <v>0.30179640718562872</v>
      </c>
      <c r="H92" s="1">
        <v>330</v>
      </c>
    </row>
    <row r="93" spans="1:8" s="12" customFormat="1" ht="16.149999999999999" customHeight="1" x14ac:dyDescent="0.4">
      <c r="A93" s="61"/>
      <c r="B93" s="61"/>
      <c r="C93" s="61"/>
      <c r="D93" s="61"/>
      <c r="E93" s="61"/>
      <c r="F93" s="61"/>
      <c r="G93" s="61"/>
      <c r="H93" s="61"/>
    </row>
    <row r="94" spans="1:8" s="12" customFormat="1" ht="16.149999999999999" customHeight="1" x14ac:dyDescent="0.4">
      <c r="A94" s="4"/>
      <c r="B94" s="34" t="s">
        <v>1</v>
      </c>
      <c r="C94" s="46" t="s">
        <v>14</v>
      </c>
      <c r="D94" s="46"/>
      <c r="E94" s="46"/>
      <c r="F94" s="46"/>
      <c r="G94" s="46"/>
      <c r="H94" s="46"/>
    </row>
    <row r="95" spans="1:8" s="12" customFormat="1" ht="16.149999999999999" customHeight="1" x14ac:dyDescent="0.4">
      <c r="A95" s="4"/>
      <c r="B95" s="34" t="s">
        <v>2</v>
      </c>
      <c r="C95" s="46" t="s">
        <v>15</v>
      </c>
      <c r="D95" s="46"/>
      <c r="E95" s="46"/>
      <c r="F95" s="46"/>
      <c r="G95" s="46"/>
      <c r="H95" s="46"/>
    </row>
    <row r="96" spans="1:8" s="12" customFormat="1" ht="7.9" customHeight="1" x14ac:dyDescent="0.4">
      <c r="A96" s="62"/>
      <c r="B96" s="62"/>
      <c r="C96" s="62"/>
      <c r="D96" s="62"/>
      <c r="E96" s="62"/>
      <c r="F96" s="62"/>
      <c r="G96" s="62"/>
      <c r="H96" s="62"/>
    </row>
    <row r="97" spans="1:16" s="12" customFormat="1" ht="45" customHeight="1" x14ac:dyDescent="0.4">
      <c r="A97" s="4"/>
      <c r="B97" s="4" t="s">
        <v>10</v>
      </c>
      <c r="C97" s="46" t="s">
        <v>45</v>
      </c>
      <c r="D97" s="46"/>
      <c r="E97" s="46"/>
      <c r="F97" s="46"/>
      <c r="G97" s="46"/>
      <c r="H97" s="46"/>
    </row>
    <row r="98" spans="1:16" s="13" customFormat="1" ht="16.149999999999999" customHeight="1" x14ac:dyDescent="0.4">
      <c r="A98" s="4"/>
      <c r="B98" s="65" t="s">
        <v>62</v>
      </c>
      <c r="C98" s="65"/>
      <c r="D98" s="65"/>
      <c r="E98" s="65"/>
      <c r="F98" s="65"/>
      <c r="G98" s="65"/>
      <c r="H98" s="65"/>
    </row>
    <row r="99" spans="1:16" s="13" customFormat="1" ht="31.9" customHeight="1" x14ac:dyDescent="0.4">
      <c r="A99" s="4"/>
      <c r="B99" s="46" t="s">
        <v>53</v>
      </c>
      <c r="C99" s="46"/>
      <c r="D99" s="46"/>
      <c r="E99" s="46"/>
      <c r="F99" s="46"/>
      <c r="G99" s="46"/>
      <c r="H99" s="46"/>
    </row>
    <row r="100" spans="1:16" s="12" customFormat="1" ht="30" customHeight="1" x14ac:dyDescent="0.4">
      <c r="A100" s="41"/>
      <c r="B100" s="41"/>
      <c r="C100" s="41"/>
      <c r="D100" s="41"/>
      <c r="E100" s="41"/>
      <c r="F100" s="41"/>
      <c r="G100" s="41"/>
      <c r="H100" s="41"/>
    </row>
    <row r="101" spans="1:16" s="13" customFormat="1" ht="16.149999999999999" customHeight="1" x14ac:dyDescent="0.4">
      <c r="A101" s="43" t="s">
        <v>36</v>
      </c>
      <c r="B101" s="43"/>
      <c r="C101" s="43"/>
      <c r="D101" s="47" t="s">
        <v>37</v>
      </c>
      <c r="E101" s="47"/>
      <c r="F101" s="47"/>
      <c r="G101" s="47"/>
      <c r="H101" s="47"/>
    </row>
    <row r="102" spans="1:16" s="13" customFormat="1" ht="16.149999999999999" customHeight="1" x14ac:dyDescent="0.4">
      <c r="A102" s="43"/>
      <c r="B102" s="43"/>
      <c r="C102" s="43"/>
      <c r="D102" s="43" t="s">
        <v>38</v>
      </c>
      <c r="E102" s="43"/>
      <c r="F102" s="43"/>
      <c r="G102" s="43"/>
      <c r="H102" s="43"/>
    </row>
    <row r="103" spans="1:16" s="6" customFormat="1" ht="16.149999999999999" customHeight="1" thickBot="1" x14ac:dyDescent="0.45">
      <c r="A103" s="56"/>
      <c r="B103" s="56"/>
      <c r="C103" s="56"/>
      <c r="D103" s="56"/>
      <c r="E103" s="56"/>
      <c r="F103" s="57"/>
      <c r="G103" s="57"/>
      <c r="H103" s="57"/>
    </row>
    <row r="104" spans="1:16" s="5" customFormat="1" ht="45" customHeight="1" thickBot="1" x14ac:dyDescent="0.45">
      <c r="A104" s="48" t="s">
        <v>0</v>
      </c>
      <c r="B104" s="49"/>
      <c r="C104" s="50"/>
      <c r="D104" s="35" t="s">
        <v>50</v>
      </c>
      <c r="E104" s="35" t="s">
        <v>13</v>
      </c>
      <c r="F104" s="58"/>
      <c r="G104" s="59"/>
      <c r="H104" s="59"/>
    </row>
    <row r="105" spans="1:16" s="5" customFormat="1" ht="16.149999999999999" customHeight="1" thickBot="1" x14ac:dyDescent="0.45">
      <c r="A105" s="53">
        <v>2017</v>
      </c>
      <c r="B105" s="54"/>
      <c r="C105" s="55"/>
      <c r="D105" s="7">
        <v>1907610</v>
      </c>
      <c r="E105" s="7">
        <v>7048305</v>
      </c>
      <c r="F105" s="63"/>
      <c r="G105" s="64"/>
      <c r="H105" s="64"/>
    </row>
    <row r="106" spans="1:16" s="33" customFormat="1" ht="16.149999999999999" customHeight="1" thickBot="1" x14ac:dyDescent="0.45">
      <c r="A106" s="53">
        <v>2018</v>
      </c>
      <c r="B106" s="54"/>
      <c r="C106" s="55"/>
      <c r="D106" s="7">
        <v>2279532</v>
      </c>
      <c r="E106" s="7">
        <v>8422496</v>
      </c>
      <c r="F106" s="63"/>
      <c r="G106" s="64"/>
      <c r="H106" s="64"/>
    </row>
    <row r="107" spans="1:16" s="9" customFormat="1" ht="16.149999999999999" customHeight="1" thickBot="1" x14ac:dyDescent="0.45">
      <c r="A107" s="53">
        <v>2019</v>
      </c>
      <c r="B107" s="54"/>
      <c r="C107" s="55"/>
      <c r="D107" s="20">
        <v>1859084</v>
      </c>
      <c r="E107" s="21">
        <v>6869010</v>
      </c>
      <c r="F107" s="63"/>
      <c r="G107" s="64"/>
      <c r="H107" s="64"/>
    </row>
    <row r="108" spans="1:16" s="5" customFormat="1" ht="16.149999999999999" customHeight="1" thickBot="1" x14ac:dyDescent="0.45">
      <c r="A108" s="53">
        <v>2020</v>
      </c>
      <c r="B108" s="54"/>
      <c r="C108" s="55"/>
      <c r="D108" s="22">
        <v>1608760</v>
      </c>
      <c r="E108" s="23">
        <v>5944103</v>
      </c>
      <c r="F108" s="63"/>
      <c r="G108" s="64"/>
      <c r="H108" s="64"/>
      <c r="I108" s="37"/>
      <c r="J108" s="37"/>
      <c r="K108" s="37"/>
      <c r="L108" s="37"/>
      <c r="M108" s="37"/>
      <c r="N108" s="37"/>
      <c r="O108" s="37"/>
      <c r="P108" s="37"/>
    </row>
    <row r="109" spans="1:16" s="9" customFormat="1" ht="18" customHeight="1" x14ac:dyDescent="0.4">
      <c r="A109" s="41"/>
      <c r="B109" s="41"/>
      <c r="C109" s="41"/>
      <c r="D109" s="41"/>
      <c r="E109" s="41"/>
      <c r="F109" s="41"/>
      <c r="G109" s="41"/>
      <c r="H109" s="41"/>
    </row>
    <row r="110" spans="1:16" s="9" customFormat="1" ht="18" customHeight="1" x14ac:dyDescent="0.4">
      <c r="A110" s="41"/>
      <c r="B110" s="41"/>
      <c r="C110" s="41"/>
      <c r="D110" s="41"/>
      <c r="E110" s="41"/>
      <c r="F110" s="41"/>
      <c r="G110" s="41"/>
      <c r="H110" s="41"/>
    </row>
    <row r="111" spans="1:16" s="3" customFormat="1" ht="18" customHeight="1" x14ac:dyDescent="0.4">
      <c r="A111" s="41"/>
      <c r="B111" s="41"/>
      <c r="C111" s="41"/>
      <c r="D111" s="41"/>
      <c r="E111" s="41"/>
      <c r="F111" s="41"/>
      <c r="G111" s="41"/>
      <c r="H111" s="41"/>
    </row>
    <row r="112" spans="1:16" s="3" customFormat="1" ht="18" customHeight="1" x14ac:dyDescent="0.4">
      <c r="A112" s="41"/>
      <c r="B112" s="41"/>
      <c r="C112" s="41"/>
      <c r="D112" s="41"/>
      <c r="E112" s="41"/>
      <c r="F112" s="41"/>
      <c r="G112" s="41"/>
      <c r="H112" s="41"/>
    </row>
    <row r="113" spans="1:8" s="3" customFormat="1" ht="18" customHeight="1" x14ac:dyDescent="0.4">
      <c r="A113" s="41"/>
      <c r="B113" s="41"/>
      <c r="C113" s="41"/>
      <c r="D113" s="41"/>
      <c r="E113" s="41"/>
      <c r="F113" s="41"/>
      <c r="G113" s="41"/>
      <c r="H113" s="41"/>
    </row>
    <row r="114" spans="1:8" s="8" customFormat="1" ht="18" customHeight="1" x14ac:dyDescent="0.4">
      <c r="A114" s="41"/>
      <c r="B114" s="41"/>
      <c r="C114" s="41"/>
      <c r="D114" s="41"/>
      <c r="E114" s="41"/>
      <c r="F114" s="41"/>
      <c r="G114" s="41"/>
      <c r="H114" s="41"/>
    </row>
    <row r="115" spans="1:8" s="9" customFormat="1" ht="18" customHeight="1" x14ac:dyDescent="0.4">
      <c r="A115" s="41"/>
      <c r="B115" s="41"/>
      <c r="C115" s="41"/>
      <c r="D115" s="41"/>
      <c r="E115" s="41"/>
      <c r="F115" s="41"/>
      <c r="G115" s="41"/>
      <c r="H115" s="41"/>
    </row>
    <row r="116" spans="1:8" s="9" customFormat="1" ht="18" customHeight="1" x14ac:dyDescent="0.4">
      <c r="A116" s="41"/>
      <c r="B116" s="41"/>
      <c r="C116" s="41"/>
      <c r="D116" s="41"/>
      <c r="E116" s="41"/>
      <c r="F116" s="41"/>
      <c r="G116" s="41"/>
      <c r="H116" s="41"/>
    </row>
    <row r="117" spans="1:8" s="9" customFormat="1" ht="18" customHeight="1" x14ac:dyDescent="0.4">
      <c r="A117" s="41"/>
      <c r="B117" s="41"/>
      <c r="C117" s="41"/>
      <c r="D117" s="41"/>
      <c r="E117" s="41"/>
      <c r="F117" s="41"/>
      <c r="G117" s="41"/>
      <c r="H117" s="41"/>
    </row>
    <row r="118" spans="1:8" s="9" customFormat="1" ht="18" customHeight="1" x14ac:dyDescent="0.4">
      <c r="A118" s="41"/>
      <c r="B118" s="41"/>
      <c r="C118" s="41"/>
      <c r="D118" s="41"/>
      <c r="E118" s="41"/>
      <c r="F118" s="41"/>
      <c r="G118" s="41"/>
      <c r="H118" s="41"/>
    </row>
    <row r="119" spans="1:8" s="9" customFormat="1" ht="18" customHeight="1" x14ac:dyDescent="0.4">
      <c r="A119" s="41"/>
      <c r="B119" s="41"/>
      <c r="C119" s="41"/>
      <c r="D119" s="41"/>
      <c r="E119" s="41"/>
      <c r="F119" s="41"/>
      <c r="G119" s="41"/>
      <c r="H119" s="41"/>
    </row>
    <row r="120" spans="1:8" s="8" customFormat="1" ht="18" customHeight="1" x14ac:dyDescent="0.4">
      <c r="A120" s="41"/>
      <c r="B120" s="41"/>
      <c r="C120" s="41"/>
      <c r="D120" s="41"/>
      <c r="E120" s="41"/>
      <c r="F120" s="41"/>
      <c r="G120" s="41"/>
      <c r="H120" s="41"/>
    </row>
  </sheetData>
  <mergeCells count="151">
    <mergeCell ref="D86:H86"/>
    <mergeCell ref="D85:H85"/>
    <mergeCell ref="A63:H63"/>
    <mergeCell ref="A75:H75"/>
    <mergeCell ref="A89:C89"/>
    <mergeCell ref="A106:C106"/>
    <mergeCell ref="F106:H106"/>
    <mergeCell ref="A1:H1"/>
    <mergeCell ref="A80:C80"/>
    <mergeCell ref="A81:H81"/>
    <mergeCell ref="B82:H82"/>
    <mergeCell ref="B83:H83"/>
    <mergeCell ref="A84:H84"/>
    <mergeCell ref="A5:C5"/>
    <mergeCell ref="A19:C19"/>
    <mergeCell ref="A30:C30"/>
    <mergeCell ref="A44:C44"/>
    <mergeCell ref="A56:C56"/>
    <mergeCell ref="A69:C69"/>
    <mergeCell ref="G69:H69"/>
    <mergeCell ref="A76:C76"/>
    <mergeCell ref="D76:H76"/>
    <mergeCell ref="A77:C77"/>
    <mergeCell ref="D77:H77"/>
    <mergeCell ref="A64:C64"/>
    <mergeCell ref="D64:H64"/>
    <mergeCell ref="A65:C65"/>
    <mergeCell ref="D65:H65"/>
    <mergeCell ref="A66:H66"/>
    <mergeCell ref="A67:C67"/>
    <mergeCell ref="G67:H67"/>
    <mergeCell ref="A68:C68"/>
    <mergeCell ref="G68:H68"/>
    <mergeCell ref="A70:C70"/>
    <mergeCell ref="G70:H70"/>
    <mergeCell ref="A71:C71"/>
    <mergeCell ref="G71:H71"/>
    <mergeCell ref="A72:H72"/>
    <mergeCell ref="B74:H74"/>
    <mergeCell ref="A79:C79"/>
    <mergeCell ref="A85:C85"/>
    <mergeCell ref="J79:K79"/>
    <mergeCell ref="B73:H73"/>
    <mergeCell ref="J80:K80"/>
    <mergeCell ref="A78:H78"/>
    <mergeCell ref="A60:H60"/>
    <mergeCell ref="B62:H62"/>
    <mergeCell ref="B50:H50"/>
    <mergeCell ref="A53:C53"/>
    <mergeCell ref="D53:H53"/>
    <mergeCell ref="D52:H52"/>
    <mergeCell ref="A52:C52"/>
    <mergeCell ref="A51:H51"/>
    <mergeCell ref="B61:H61"/>
    <mergeCell ref="A58:C58"/>
    <mergeCell ref="A54:H54"/>
    <mergeCell ref="A59:C59"/>
    <mergeCell ref="A115:H115"/>
    <mergeCell ref="A112:H112"/>
    <mergeCell ref="A14:C14"/>
    <mergeCell ref="A28:H28"/>
    <mergeCell ref="A21:C21"/>
    <mergeCell ref="A47:C47"/>
    <mergeCell ref="A43:C43"/>
    <mergeCell ref="B38:H38"/>
    <mergeCell ref="A39:H39"/>
    <mergeCell ref="D26:H26"/>
    <mergeCell ref="A27:C27"/>
    <mergeCell ref="D27:H27"/>
    <mergeCell ref="A29:C29"/>
    <mergeCell ref="A31:C31"/>
    <mergeCell ref="A32:C32"/>
    <mergeCell ref="A33:C33"/>
    <mergeCell ref="A45:C45"/>
    <mergeCell ref="A46:C46"/>
    <mergeCell ref="C37:H37"/>
    <mergeCell ref="A36:H36"/>
    <mergeCell ref="D14:H14"/>
    <mergeCell ref="A34:H34"/>
    <mergeCell ref="C35:H35"/>
    <mergeCell ref="F107:H107"/>
    <mergeCell ref="A120:H120"/>
    <mergeCell ref="A110:H110"/>
    <mergeCell ref="A3:H3"/>
    <mergeCell ref="A9:H9"/>
    <mergeCell ref="A16:H16"/>
    <mergeCell ref="A17:C17"/>
    <mergeCell ref="C10:H10"/>
    <mergeCell ref="A7:C7"/>
    <mergeCell ref="C11:H11"/>
    <mergeCell ref="A13:H13"/>
    <mergeCell ref="F17:H21"/>
    <mergeCell ref="A18:C18"/>
    <mergeCell ref="A4:C4"/>
    <mergeCell ref="A6:C6"/>
    <mergeCell ref="A8:C8"/>
    <mergeCell ref="A42:H42"/>
    <mergeCell ref="A105:C105"/>
    <mergeCell ref="A118:H118"/>
    <mergeCell ref="A119:H119"/>
    <mergeCell ref="A107:C107"/>
    <mergeCell ref="A86:C86"/>
    <mergeCell ref="A40:C40"/>
    <mergeCell ref="A20:C20"/>
    <mergeCell ref="A117:H117"/>
    <mergeCell ref="A104:C104"/>
    <mergeCell ref="F104:H104"/>
    <mergeCell ref="A114:H114"/>
    <mergeCell ref="A87:H87"/>
    <mergeCell ref="A93:H93"/>
    <mergeCell ref="C95:H95"/>
    <mergeCell ref="A88:C88"/>
    <mergeCell ref="A90:C90"/>
    <mergeCell ref="A91:C91"/>
    <mergeCell ref="A92:C92"/>
    <mergeCell ref="A96:H96"/>
    <mergeCell ref="A109:H109"/>
    <mergeCell ref="F105:H105"/>
    <mergeCell ref="A108:C108"/>
    <mergeCell ref="A111:H111"/>
    <mergeCell ref="A113:H113"/>
    <mergeCell ref="D102:H102"/>
    <mergeCell ref="F108:H108"/>
    <mergeCell ref="A100:H100"/>
    <mergeCell ref="B98:H98"/>
    <mergeCell ref="B99:H99"/>
    <mergeCell ref="C97:H97"/>
    <mergeCell ref="A116:H116"/>
    <mergeCell ref="A22:H22"/>
    <mergeCell ref="A25:H25"/>
    <mergeCell ref="B12:H12"/>
    <mergeCell ref="A2:C2"/>
    <mergeCell ref="D2:H2"/>
    <mergeCell ref="A15:C15"/>
    <mergeCell ref="D15:H15"/>
    <mergeCell ref="A48:H48"/>
    <mergeCell ref="B23:H23"/>
    <mergeCell ref="B49:H49"/>
    <mergeCell ref="D40:H40"/>
    <mergeCell ref="A41:C41"/>
    <mergeCell ref="D41:H41"/>
    <mergeCell ref="A26:C26"/>
    <mergeCell ref="C94:H94"/>
    <mergeCell ref="A101:C101"/>
    <mergeCell ref="D101:H101"/>
    <mergeCell ref="A102:C102"/>
    <mergeCell ref="B24:H24"/>
    <mergeCell ref="A55:C55"/>
    <mergeCell ref="F55:H59"/>
    <mergeCell ref="A57:C57"/>
    <mergeCell ref="A103:H103"/>
  </mergeCells>
  <printOptions horizontalCentered="1"/>
  <pageMargins left="0.75" right="0.75" top="1" bottom="1" header="0.75" footer="0.5"/>
  <pageSetup scale="84" orientation="portrait" r:id="rId1"/>
  <headerFooter>
    <oddHeader xml:space="preserve">&amp;L&amp;"Arial,Bold"FFY20 Fourth Quarter NSRC Goals and Indicators
10/01/2019 - 09/30/2020
&amp;R&amp;"Arial,Bold"October 23, 2020
Page &amp;P of &amp;N
</oddHeader>
  </headerFooter>
  <rowBreaks count="2" manualBreakCount="2">
    <brk id="38" max="7" man="1"/>
    <brk id="74"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28B2B0D488C14E8C1DFA707B9681FE" ma:contentTypeVersion="0" ma:contentTypeDescription="Create a new document." ma:contentTypeScope="" ma:versionID="df8ac44dca4e9fe12746a64d2cbec53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5DBD209-765C-4340-94DE-60A669BFC3A7}">
  <ds:schemaRefs>
    <ds:schemaRef ds:uri="http://schemas.microsoft.com/sharepoint/v3/contenttype/forms"/>
  </ds:schemaRefs>
</ds:datastoreItem>
</file>

<file path=customXml/itemProps2.xml><?xml version="1.0" encoding="utf-8"?>
<ds:datastoreItem xmlns:ds="http://schemas.openxmlformats.org/officeDocument/2006/customXml" ds:itemID="{14FF83AB-CC9D-4716-A835-33D96FD5B5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5991838-A201-47B9-ADE7-357DD28F6C5F}">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NSRC Goals</vt:lpstr>
      <vt:lpstr>'NSRC Goals'!Print_Area</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Andres Feijoo</cp:lastModifiedBy>
  <cp:lastPrinted>2020-10-23T23:39:08Z</cp:lastPrinted>
  <dcterms:created xsi:type="dcterms:W3CDTF">2014-02-03T18:58:04Z</dcterms:created>
  <dcterms:modified xsi:type="dcterms:W3CDTF">2021-01-04T17:05:33Z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0x0101008528B2B0D488C14E8C1DFA707B9681FE</vt:lpwstr>
  </property>
</Properties>
</file>